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elupini_autostrade_it/Documents/Desktop/2023/- pubblico/PROCEDURA APERTA/Doc affidamento/"/>
    </mc:Choice>
  </mc:AlternateContent>
  <xr:revisionPtr revIDLastSave="245" documentId="13_ncr:1_{C31ED2EA-6D7D-4285-B876-A9E44336D582}" xr6:coauthVersionLast="47" xr6:coauthVersionMax="47" xr10:uidLastSave="{1AFD4535-FDD7-4094-BBE7-3BC2294E9AF5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D''OFFERTA'!$A$2:$H$10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G7" i="6"/>
  <c r="H7" i="6" s="1"/>
  <c r="G8" i="6"/>
  <c r="H8" i="6" s="1"/>
  <c r="G9" i="6"/>
  <c r="H9" i="6" s="1"/>
  <c r="G10" i="6"/>
  <c r="H10" i="6" s="1"/>
  <c r="G6" i="6"/>
  <c r="H6" i="6" s="1"/>
  <c r="E7" i="6"/>
  <c r="E8" i="6"/>
  <c r="E9" i="6"/>
  <c r="E10" i="6"/>
  <c r="E6" i="6"/>
  <c r="E11" i="6" l="1"/>
  <c r="H11" i="6"/>
</calcChain>
</file>

<file path=xl/sharedStrings.xml><?xml version="1.0" encoding="utf-8"?>
<sst xmlns="http://schemas.openxmlformats.org/spreadsheetml/2006/main" count="21" uniqueCount="21">
  <si>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</si>
  <si>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</si>
  <si>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</si>
  <si>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Il Legare Rappresentante/Procuratore
….................
Documento informatico firmato digitalmente ai sensi del D.Lgs 82/2005 s.m.i. e norme collegate, il quale sostituisce il documento cartaceo e la firma autografa.</t>
  </si>
  <si>
    <t>Denominazione</t>
  </si>
  <si>
    <t>Totale a base di gara</t>
  </si>
  <si>
    <t>Ribasso % offerto</t>
  </si>
  <si>
    <t>Prezzo unitario scontato</t>
  </si>
  <si>
    <t>Prezzo totale scontato</t>
  </si>
  <si>
    <t>Totale</t>
  </si>
  <si>
    <t>Ribasso medio offerto</t>
  </si>
  <si>
    <t>N.B. Si precisa che le quantità indicate potranno subire variazioni in funzione dell’effettiva necessità della Committente, fermo l’importo complessivo del contratto.</t>
  </si>
  <si>
    <t xml:space="preserve">FORNITURA COMPRENSIVA DEL TRASPORTO DI IMPIANTI GUIDA OTTICA PER SEGNALAZIONI ANTINEBBIA
Tender: 
Rfq:
CIG: </t>
  </si>
  <si>
    <t>Marker LED per guard rail asolato (con codolo e ghiera di fissaggio)</t>
  </si>
  <si>
    <t>Marker LED per guard rail (completa di staffa di fissaggio)</t>
  </si>
  <si>
    <t>Alimentatore AC- DC 10 A 48V per marker</t>
  </si>
  <si>
    <t>Modulo lampeggiatore marker a led</t>
  </si>
  <si>
    <t>Scatole di derivazione in materiale termoindurente 100x100</t>
  </si>
  <si>
    <t>P. unit.a base di gara</t>
  </si>
  <si>
    <t>Cod. mat.</t>
  </si>
  <si>
    <t>N. unità 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</si>
</sst>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  <numFmt numFmtId="171" formatCode="0.00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43" fontId="6" fillId="0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5" fontId="9" fillId="0" borderId="0" xfId="25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7" xfId="4" applyFont="1" applyFill="1" applyBorder="1" applyAlignment="1">
      <alignment horizontal="center" vertical="center"/>
    </xf>
    <xf numFmtId="165" fontId="6" fillId="0" borderId="7" xfId="4" applyFont="1" applyFill="1" applyBorder="1" applyAlignment="1">
      <alignment horizontal="center" vertical="center" wrapText="1"/>
    </xf>
    <xf numFmtId="171" fontId="6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7" fillId="0" borderId="7" xfId="4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7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 wrapText="1"/>
    </xf>
    <xf numFmtId="171" fontId="7" fillId="0" borderId="1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tabSelected="1" zoomScale="90" zoomScaleNormal="90" zoomScaleSheetLayoutView="70" workbookViewId="0">
      <selection activeCell="E5" sqref="E5"/>
    </sheetView>
  </sheetViews>
  <sheetFormatPr defaultColWidth="9.08984375" defaultRowHeight="15.5" x14ac:dyDescent="0.35"/>
  <cols>
    <col min="1" max="1" width="13.54296875" style="1" customWidth="1"/>
    <col min="2" max="2" width="55.36328125" style="16" customWidth="1"/>
    <col min="3" max="3" width="21.90625" style="11" customWidth="1"/>
    <col min="4" max="4" width="17.36328125" style="6" customWidth="1"/>
    <col min="5" max="5" width="20.36328125" style="9" customWidth="1"/>
    <col min="6" max="6" width="21" style="7" customWidth="1"/>
    <col min="7" max="7" width="25.453125" style="8" customWidth="1"/>
    <col min="8" max="8" width="25.1796875" style="9" customWidth="1"/>
    <col min="9" max="9" width="20.08984375" style="10" customWidth="1"/>
    <col min="10" max="12" width="9.08984375" style="5"/>
    <col min="13" max="16384" width="9.08984375" style="1"/>
  </cols>
  <sheetData>
    <row r="1" spans="1:12" s="3" customFormat="1" ht="80.400000000000006" customHeight="1" thickBot="1" x14ac:dyDescent="0.4">
      <c r="A1" s="42" t="s">
        <v>12</v>
      </c>
      <c r="B1" s="43"/>
      <c r="C1" s="43"/>
      <c r="D1" s="43"/>
      <c r="E1" s="43"/>
      <c r="F1" s="43"/>
      <c r="G1" s="43"/>
      <c r="H1" s="44"/>
      <c r="I1" s="4"/>
      <c r="J1" s="2"/>
      <c r="K1" s="2"/>
      <c r="L1" s="2"/>
    </row>
    <row r="2" spans="1:12" s="3" customFormat="1" ht="30.75" customHeight="1" thickBot="1" x14ac:dyDescent="0.4">
      <c r="A2" s="39" t="s">
        <v>0</v>
      </c>
      <c r="B2" s="40"/>
      <c r="C2" s="40"/>
      <c r="D2" s="40"/>
      <c r="E2" s="40"/>
      <c r="F2" s="40"/>
      <c r="G2" s="40"/>
      <c r="H2" s="41"/>
      <c r="I2" s="4"/>
      <c r="J2" s="2"/>
      <c r="K2" s="2"/>
      <c r="L2" s="2"/>
    </row>
    <row r="3" spans="1:12" s="3" customFormat="1" ht="103.75" customHeight="1" thickBot="1" x14ac:dyDescent="0.4">
      <c r="A3" s="39" t="s">
        <v>1</v>
      </c>
      <c r="B3" s="40"/>
      <c r="C3" s="40"/>
      <c r="D3" s="40"/>
      <c r="E3" s="40"/>
      <c r="F3" s="40"/>
      <c r="G3" s="40"/>
      <c r="H3" s="41"/>
      <c r="I3" s="4"/>
      <c r="J3" s="2"/>
      <c r="K3" s="2"/>
      <c r="L3" s="2"/>
    </row>
    <row r="4" spans="1:12" s="3" customFormat="1" ht="28.75" customHeight="1" x14ac:dyDescent="0.35">
      <c r="A4" s="45" t="s">
        <v>2</v>
      </c>
      <c r="B4" s="46"/>
      <c r="C4" s="46"/>
      <c r="D4" s="46"/>
      <c r="E4" s="46"/>
      <c r="F4" s="46"/>
      <c r="G4" s="46"/>
      <c r="H4" s="47"/>
      <c r="I4" s="4"/>
      <c r="J4" s="2"/>
      <c r="K4" s="2"/>
      <c r="L4" s="2"/>
    </row>
    <row r="5" spans="1:12" s="23" customFormat="1" ht="28.5" customHeight="1" x14ac:dyDescent="0.25">
      <c r="A5" s="15" t="s">
        <v>19</v>
      </c>
      <c r="B5" s="17" t="s">
        <v>4</v>
      </c>
      <c r="C5" s="15" t="s">
        <v>18</v>
      </c>
      <c r="D5" s="14" t="s">
        <v>20</v>
      </c>
      <c r="E5" s="19" t="s">
        <v>5</v>
      </c>
      <c r="F5" s="20" t="s">
        <v>6</v>
      </c>
      <c r="G5" s="14" t="s">
        <v>7</v>
      </c>
      <c r="H5" s="18" t="s">
        <v>8</v>
      </c>
      <c r="I5" s="21"/>
      <c r="J5" s="22"/>
      <c r="K5" s="22"/>
      <c r="L5" s="22"/>
    </row>
    <row r="6" spans="1:12" ht="28.5" customHeight="1" x14ac:dyDescent="0.35">
      <c r="A6" s="27">
        <v>7020313</v>
      </c>
      <c r="B6" s="51" t="s">
        <v>13</v>
      </c>
      <c r="C6" s="24">
        <v>3300</v>
      </c>
      <c r="D6" s="30">
        <v>70</v>
      </c>
      <c r="E6" s="29">
        <f>C6*D6</f>
        <v>231000</v>
      </c>
      <c r="F6" s="26"/>
      <c r="G6" s="29">
        <f>(C6-(C6*F6))</f>
        <v>3300</v>
      </c>
      <c r="H6" s="25">
        <f>G6*D6</f>
        <v>231000</v>
      </c>
      <c r="I6" s="13"/>
      <c r="J6" s="12"/>
      <c r="K6" s="12"/>
      <c r="L6" s="12"/>
    </row>
    <row r="7" spans="1:12" ht="28.5" customHeight="1" x14ac:dyDescent="0.35">
      <c r="A7" s="27">
        <v>7020314</v>
      </c>
      <c r="B7" s="28" t="s">
        <v>14</v>
      </c>
      <c r="C7" s="24">
        <v>3300</v>
      </c>
      <c r="D7" s="31">
        <v>75</v>
      </c>
      <c r="E7" s="29">
        <f t="shared" ref="E7:E10" si="0">C7*D7</f>
        <v>247500</v>
      </c>
      <c r="F7" s="26"/>
      <c r="G7" s="29">
        <f t="shared" ref="G7:G10" si="1">(C7-(C7*F7))</f>
        <v>3300</v>
      </c>
      <c r="H7" s="25">
        <f t="shared" ref="H7:H10" si="2">G7*D7</f>
        <v>247500</v>
      </c>
      <c r="I7" s="13"/>
      <c r="J7" s="12"/>
      <c r="K7" s="12"/>
      <c r="L7" s="12"/>
    </row>
    <row r="8" spans="1:12" ht="28.5" customHeight="1" x14ac:dyDescent="0.35">
      <c r="A8" s="27">
        <v>7020320</v>
      </c>
      <c r="B8" s="28" t="s">
        <v>15</v>
      </c>
      <c r="C8" s="24">
        <v>270</v>
      </c>
      <c r="D8" s="30">
        <v>128</v>
      </c>
      <c r="E8" s="29">
        <f t="shared" si="0"/>
        <v>34560</v>
      </c>
      <c r="F8" s="26"/>
      <c r="G8" s="29">
        <f t="shared" si="1"/>
        <v>270</v>
      </c>
      <c r="H8" s="25">
        <f t="shared" si="2"/>
        <v>34560</v>
      </c>
      <c r="I8" s="13"/>
      <c r="J8" s="12"/>
      <c r="K8" s="12"/>
      <c r="L8" s="12"/>
    </row>
    <row r="9" spans="1:12" ht="28.5" customHeight="1" x14ac:dyDescent="0.35">
      <c r="A9" s="27">
        <v>7020321</v>
      </c>
      <c r="B9" s="28" t="s">
        <v>16</v>
      </c>
      <c r="C9" s="24">
        <v>270</v>
      </c>
      <c r="D9" s="30">
        <v>330</v>
      </c>
      <c r="E9" s="29">
        <f t="shared" si="0"/>
        <v>89100</v>
      </c>
      <c r="F9" s="26"/>
      <c r="G9" s="29">
        <f t="shared" si="1"/>
        <v>270</v>
      </c>
      <c r="H9" s="25">
        <f t="shared" si="2"/>
        <v>89100</v>
      </c>
      <c r="I9" s="13"/>
      <c r="J9" s="12"/>
      <c r="K9" s="12"/>
      <c r="L9" s="12"/>
    </row>
    <row r="10" spans="1:12" ht="28.5" customHeight="1" x14ac:dyDescent="0.35">
      <c r="A10" s="27">
        <v>7020580</v>
      </c>
      <c r="B10" s="51" t="s">
        <v>17</v>
      </c>
      <c r="C10" s="24">
        <v>6600</v>
      </c>
      <c r="D10" s="30">
        <v>22</v>
      </c>
      <c r="E10" s="29">
        <f t="shared" si="0"/>
        <v>145200</v>
      </c>
      <c r="F10" s="26"/>
      <c r="G10" s="29">
        <f t="shared" si="1"/>
        <v>6600</v>
      </c>
      <c r="H10" s="25">
        <f t="shared" si="2"/>
        <v>145200</v>
      </c>
      <c r="I10" s="13"/>
      <c r="J10" s="12"/>
      <c r="K10" s="12"/>
      <c r="L10" s="12"/>
    </row>
    <row r="11" spans="1:12" ht="28.5" customHeight="1" x14ac:dyDescent="0.35">
      <c r="A11" s="49" t="s">
        <v>9</v>
      </c>
      <c r="B11" s="49"/>
      <c r="C11" s="49"/>
      <c r="D11" s="49"/>
      <c r="E11" s="29">
        <f>SUM(E6:E10)</f>
        <v>747360</v>
      </c>
      <c r="F11" s="32"/>
      <c r="G11" s="33"/>
      <c r="H11" s="25">
        <f>SUM(H6:H10)</f>
        <v>747360</v>
      </c>
      <c r="I11" s="13"/>
      <c r="J11" s="12"/>
      <c r="K11" s="12"/>
      <c r="L11" s="12"/>
    </row>
    <row r="12" spans="1:12" ht="28.5" customHeight="1" x14ac:dyDescent="0.35">
      <c r="A12" s="50" t="s">
        <v>10</v>
      </c>
      <c r="B12" s="50"/>
      <c r="C12" s="50"/>
      <c r="D12" s="50"/>
      <c r="E12" s="50"/>
      <c r="F12" s="35" t="e">
        <f>AVERAGE(F6:F10)</f>
        <v>#DIV/0!</v>
      </c>
      <c r="G12" s="33"/>
      <c r="H12" s="34"/>
      <c r="I12" s="13"/>
      <c r="J12" s="12"/>
      <c r="K12" s="12"/>
      <c r="L12" s="12"/>
    </row>
    <row r="13" spans="1:12" s="3" customFormat="1" ht="67.75" customHeight="1" x14ac:dyDescent="0.35">
      <c r="A13" s="48" t="s">
        <v>3</v>
      </c>
      <c r="B13" s="48"/>
      <c r="C13" s="48"/>
      <c r="D13" s="48"/>
      <c r="E13" s="48"/>
      <c r="F13" s="48"/>
      <c r="G13" s="48"/>
      <c r="H13" s="48"/>
      <c r="I13" s="4"/>
      <c r="J13" s="2"/>
      <c r="K13" s="2"/>
      <c r="L13" s="2"/>
    </row>
    <row r="14" spans="1:12" ht="16" thickBot="1" x14ac:dyDescent="0.4"/>
    <row r="15" spans="1:12" s="3" customFormat="1" ht="57" customHeight="1" thickBot="1" x14ac:dyDescent="0.4">
      <c r="A15" s="36" t="s">
        <v>11</v>
      </c>
      <c r="B15" s="37"/>
      <c r="C15" s="37"/>
      <c r="D15" s="37"/>
      <c r="E15" s="37"/>
      <c r="F15" s="37"/>
      <c r="G15" s="37"/>
      <c r="H15" s="38"/>
      <c r="I15" s="4"/>
      <c r="J15" s="2"/>
      <c r="K15" s="2"/>
      <c r="L15" s="2"/>
    </row>
  </sheetData>
  <sortState xmlns:xlrd2="http://schemas.microsoft.com/office/spreadsheetml/2017/richdata2" ref="B179:E188">
    <sortCondition ref="B179:B188"/>
  </sortState>
  <mergeCells count="8">
    <mergeCell ref="A15:H15"/>
    <mergeCell ref="A3:H3"/>
    <mergeCell ref="A2:H2"/>
    <mergeCell ref="A1:H1"/>
    <mergeCell ref="A4:H4"/>
    <mergeCell ref="A13:H13"/>
    <mergeCell ref="A11:D11"/>
    <mergeCell ref="A12:E12"/>
  </mergeCells>
  <conditionalFormatting sqref="A6:A10 C8:C10 A12">
    <cfRule type="cellIs" dxfId="1" priority="3" stopIfTrue="1" operator="equal">
      <formula>"""%"""</formula>
    </cfRule>
  </conditionalFormatting>
  <conditionalFormatting sqref="F11:F12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Lupini, Emanuela</cp:lastModifiedBy>
  <cp:lastPrinted>2019-07-17T17:26:23Z</cp:lastPrinted>
  <dcterms:created xsi:type="dcterms:W3CDTF">2008-02-12T13:28:31Z</dcterms:created>
  <dcterms:modified xsi:type="dcterms:W3CDTF">2024-04-30T14:43:16Z</dcterms:modified>
</cp:coreProperties>
</file>